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quivos Servidor\CPL\DOC 2022\EDITAIS\SECR DE EDUCAÇAO\PREGÃO PRESENCIAL\PP 002 2022 SME TRASNPORTE ESCOLAR\"/>
    </mc:Choice>
  </mc:AlternateContent>
  <xr:revisionPtr revIDLastSave="0" documentId="13_ncr:1_{6D216C70-7E9A-4BD8-A968-861BD7B388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DELO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1" l="1"/>
  <c r="D20" i="11"/>
  <c r="D22" i="11" s="1"/>
  <c r="D11" i="11"/>
  <c r="D12" i="11" s="1"/>
  <c r="D21" i="11" l="1"/>
  <c r="D23" i="11"/>
  <c r="B23" i="11" l="1"/>
  <c r="B17" i="11"/>
  <c r="B26" i="11"/>
  <c r="D14" i="11"/>
  <c r="B11" i="11"/>
  <c r="D33" i="11" l="1"/>
  <c r="B34" i="11"/>
  <c r="D25" i="11" l="1"/>
  <c r="D34" i="11" s="1"/>
  <c r="D35" i="11" s="1"/>
  <c r="D37" i="11" s="1"/>
</calcChain>
</file>

<file path=xl/sharedStrings.xml><?xml version="1.0" encoding="utf-8"?>
<sst xmlns="http://schemas.openxmlformats.org/spreadsheetml/2006/main" count="57" uniqueCount="56">
  <si>
    <t>Média Consumida KM/Litro</t>
  </si>
  <si>
    <t>Preço do Litro Lubrificante</t>
  </si>
  <si>
    <t xml:space="preserve">Km Rodados com 1 Troca </t>
  </si>
  <si>
    <t>Custo Oleo Diesel por KM</t>
  </si>
  <si>
    <t>Calculo de Custos do KM Rodado - Transporte Escolar</t>
  </si>
  <si>
    <t>Custos Fixos</t>
  </si>
  <si>
    <t>Qtd. Pneus Rodando</t>
  </si>
  <si>
    <t>Custo dos Pneus de rodagem Por KM</t>
  </si>
  <si>
    <t>OLEO DIESEL</t>
  </si>
  <si>
    <t>OLEO LUBRIFICANTE</t>
  </si>
  <si>
    <t>Valor Médio de venda Onibus</t>
  </si>
  <si>
    <t>Valor da Depreciação anual %</t>
  </si>
  <si>
    <t>Valor a Depreciar no mês</t>
  </si>
  <si>
    <t>Custo da Depreciação por KM</t>
  </si>
  <si>
    <t>FGTS</t>
  </si>
  <si>
    <t>13º</t>
  </si>
  <si>
    <t>Férias</t>
  </si>
  <si>
    <t>1/3 de Férias</t>
  </si>
  <si>
    <t>INSS</t>
  </si>
  <si>
    <t>Totais dos custos</t>
  </si>
  <si>
    <t>Total dos Custos variaveis</t>
  </si>
  <si>
    <t>Total dos Custos Fixos</t>
  </si>
  <si>
    <t>Total dos Custos Variaveis + Custos Fixos</t>
  </si>
  <si>
    <t>Total a Pagar por Kilometro Rodado</t>
  </si>
  <si>
    <t>CUSTOS DE CAPITAL E DEPRECIAÇÃO</t>
  </si>
  <si>
    <t>PNEUS DE RODAGEM</t>
  </si>
  <si>
    <t>Custos Variaveis</t>
  </si>
  <si>
    <t xml:space="preserve">Seguro Resp. Civil e Casco </t>
  </si>
  <si>
    <t>Laudos Detran/Inmetro</t>
  </si>
  <si>
    <t>Custo do Lubrificante por KM</t>
  </si>
  <si>
    <t>MANUTENÇÃO DO VEÍCULO</t>
  </si>
  <si>
    <t>Custo da Manutenção por KM</t>
  </si>
  <si>
    <t>Custo de Manutenção por mês</t>
  </si>
  <si>
    <t>Vida util do Pneus por KM</t>
  </si>
  <si>
    <t>Preço do Pneu utilizado</t>
  </si>
  <si>
    <t>Valor da Depreciação anual R$</t>
  </si>
  <si>
    <t>Total na Troca - 4 Pneus</t>
  </si>
  <si>
    <t>Custo por Km</t>
  </si>
  <si>
    <t>Média de Dias Letivos no Mês 20</t>
  </si>
  <si>
    <t xml:space="preserve">Preço do Litro Diesel </t>
  </si>
  <si>
    <t>Total na Troca - 15 Litros</t>
  </si>
  <si>
    <t>IPVA - 2% sobre valor do veiculo</t>
  </si>
  <si>
    <t>DPVAT + Licenciamento</t>
  </si>
  <si>
    <t>Kilometragem Percorrida no Dia XXX</t>
  </si>
  <si>
    <t>ROTA XX</t>
  </si>
  <si>
    <t>MOTORISTA E MONITOR</t>
  </si>
  <si>
    <t>Monitor</t>
  </si>
  <si>
    <t>Km média Percorida no Mês - XXXkm*20</t>
  </si>
  <si>
    <t>Custo do Motorista e Monitor por KM</t>
  </si>
  <si>
    <t xml:space="preserve">ÔNIBUS MINIMO XXX LUGARES </t>
  </si>
  <si>
    <t>Custo Funcionários Mês</t>
  </si>
  <si>
    <t>OBSERVAÇÃO: É OBRIGATÓRIO A DESCRIÇÃO DA PORCENTAGEM (%) DE CADA ITEM QUE COMPÕE A LINHA 36.</t>
  </si>
  <si>
    <t>ISENTO</t>
  </si>
  <si>
    <t>VEÍCULO</t>
  </si>
  <si>
    <t>Motorista (conforme convensão 2021).</t>
  </si>
  <si>
    <t>Porcentagem (%) Total = (Imposto ___% + Taxas ___% + Lucro ___% + Despesas Indiretas ___%)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</si>
</sst>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0_-;\-* #,##0.0000_-;_-* &quot;-&quot;??_-;_-@_-"/>
    <numFmt numFmtId="165" formatCode="_-* #,##0.0000_-;\-* #,##0.0000_-;_-* &quot;-&quot;????_-;_-@_-"/>
    <numFmt numFmtId="166" formatCode="_ * #,##0.00_ ;_ * \-#,##0.00_ ;_ * &quot;-&quot;??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 val="singleAccounting"/>
      <sz val="10"/>
      <color rgb="FF00B050"/>
      <name val="Calibri"/>
      <family val="2"/>
      <scheme val="minor"/>
    </font>
    <font>
      <b/>
      <i/>
      <u/>
      <sz val="10"/>
      <color rgb="FF00B05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60">
    <xf numFmtId="0" fontId="0" fillId="0" borderId="0" xfId="0"/>
    <xf numFmtId="0" fontId="3" fillId="0" borderId="0" xfId="0" applyFont="1"/>
    <xf numFmtId="0" fontId="3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3" fillId="0" borderId="3" xfId="0" quotePrefix="1" applyFont="1" applyBorder="1"/>
    <xf numFmtId="0" fontId="5" fillId="0" borderId="3" xfId="0" applyFont="1" applyBorder="1"/>
    <xf numFmtId="0" fontId="5" fillId="0" borderId="8" xfId="0" applyFont="1" applyBorder="1"/>
    <xf numFmtId="165" fontId="2" fillId="0" borderId="8" xfId="0" applyNumberFormat="1" applyFont="1" applyBorder="1"/>
    <xf numFmtId="165" fontId="9" fillId="3" borderId="8" xfId="0" applyNumberFormat="1" applyFont="1" applyFill="1" applyBorder="1"/>
    <xf numFmtId="0" fontId="5" fillId="2" borderId="9" xfId="0" applyFont="1" applyFill="1" applyBorder="1"/>
    <xf numFmtId="0" fontId="5" fillId="0" borderId="10" xfId="0" applyFont="1" applyBorder="1"/>
    <xf numFmtId="0" fontId="5" fillId="0" borderId="11" xfId="0" applyFont="1" applyBorder="1"/>
    <xf numFmtId="0" fontId="5" fillId="2" borderId="10" xfId="0" applyFont="1" applyFill="1" applyBorder="1"/>
    <xf numFmtId="0" fontId="5" fillId="2" borderId="11" xfId="0" applyFont="1" applyFill="1" applyBorder="1"/>
    <xf numFmtId="43" fontId="15" fillId="0" borderId="12" xfId="1" applyFont="1" applyBorder="1"/>
    <xf numFmtId="43" fontId="3" fillId="0" borderId="0" xfId="1" applyFont="1" applyBorder="1"/>
    <xf numFmtId="164" fontId="8" fillId="0" borderId="0" xfId="1" applyNumberFormat="1" applyFont="1" applyBorder="1"/>
    <xf numFmtId="43" fontId="5" fillId="0" borderId="0" xfId="1" applyFont="1" applyBorder="1"/>
    <xf numFmtId="164" fontId="9" fillId="0" borderId="0" xfId="1" applyNumberFormat="1" applyFont="1" applyBorder="1"/>
    <xf numFmtId="43" fontId="9" fillId="0" borderId="0" xfId="1" applyFont="1" applyBorder="1"/>
    <xf numFmtId="164" fontId="9" fillId="0" borderId="0" xfId="0" applyNumberFormat="1" applyFont="1"/>
    <xf numFmtId="43" fontId="3" fillId="0" borderId="12" xfId="1" applyFont="1" applyBorder="1"/>
    <xf numFmtId="43" fontId="3" fillId="0" borderId="13" xfId="1" applyFont="1" applyBorder="1"/>
    <xf numFmtId="0" fontId="5" fillId="0" borderId="14" xfId="0" applyFont="1" applyBorder="1"/>
    <xf numFmtId="165" fontId="2" fillId="0" borderId="14" xfId="0" applyNumberFormat="1" applyFont="1" applyBorder="1"/>
    <xf numFmtId="0" fontId="6" fillId="0" borderId="15" xfId="0" applyFont="1" applyBorder="1"/>
    <xf numFmtId="0" fontId="3" fillId="0" borderId="16" xfId="0" applyFont="1" applyBorder="1"/>
    <xf numFmtId="0" fontId="7" fillId="0" borderId="17" xfId="0" applyFont="1" applyBorder="1"/>
    <xf numFmtId="0" fontId="3" fillId="0" borderId="18" xfId="0" applyFont="1" applyBorder="1"/>
    <xf numFmtId="0" fontId="3" fillId="0" borderId="17" xfId="0" quotePrefix="1" applyFont="1" applyBorder="1"/>
    <xf numFmtId="43" fontId="3" fillId="0" borderId="18" xfId="1" applyFont="1" applyBorder="1"/>
    <xf numFmtId="0" fontId="3" fillId="0" borderId="17" xfId="0" applyFont="1" applyBorder="1"/>
    <xf numFmtId="0" fontId="5" fillId="0" borderId="17" xfId="0" applyFont="1" applyBorder="1"/>
    <xf numFmtId="164" fontId="9" fillId="0" borderId="18" xfId="1" applyNumberFormat="1" applyFont="1" applyBorder="1"/>
    <xf numFmtId="0" fontId="2" fillId="0" borderId="17" xfId="0" applyFont="1" applyBorder="1"/>
    <xf numFmtId="43" fontId="9" fillId="0" borderId="18" xfId="1" applyFont="1" applyBorder="1"/>
    <xf numFmtId="0" fontId="5" fillId="0" borderId="19" xfId="0" applyFont="1" applyBorder="1"/>
    <xf numFmtId="164" fontId="8" fillId="0" borderId="20" xfId="1" applyNumberFormat="1" applyFont="1" applyBorder="1"/>
    <xf numFmtId="166" fontId="2" fillId="2" borderId="11" xfId="0" applyNumberFormat="1" applyFont="1" applyFill="1" applyBorder="1"/>
    <xf numFmtId="43" fontId="10" fillId="3" borderId="8" xfId="1" applyFont="1" applyFill="1" applyBorder="1"/>
    <xf numFmtId="0" fontId="5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2" xfId="0" applyFont="1" applyBorder="1"/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7" xfId="0" applyFont="1" applyBorder="1"/>
    <xf numFmtId="0" fontId="14" fillId="0" borderId="5" xfId="0" applyFont="1" applyBorder="1"/>
    <xf numFmtId="0" fontId="11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4" borderId="0" xfId="0" applyFont="1" applyFill="1" applyAlignment="1">
      <alignment horizontal="center"/>
    </xf>
  </cellXfs>
  <cellStyles count="3">
    <cellStyle name="Normal" xfId="0" builtinId="0"/>
    <cellStyle name="Normal 2 7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zoomScale="140" zoomScaleNormal="140" workbookViewId="0">
      <selection activeCell="A36" sqref="A36:C36"/>
    </sheetView>
  </sheetViews>
  <sheetFormatPr defaultRowHeight="12.75" x14ac:dyDescent="0.2"/>
  <cols>
    <col min="1" max="1" width="33.140625" style="1" bestFit="1" customWidth="1"/>
    <col min="2" max="2" width="10.42578125" style="1" bestFit="1" customWidth="1"/>
    <col min="3" max="3" width="34.28515625" style="1" bestFit="1" customWidth="1"/>
    <col min="4" max="4" width="11.5703125" style="1" customWidth="1"/>
    <col min="5" max="16384" width="9.140625" style="1"/>
  </cols>
  <sheetData>
    <row r="1" spans="1:4" ht="24" thickTop="1" x14ac:dyDescent="0.35">
      <c r="A1" s="48" t="s">
        <v>4</v>
      </c>
      <c r="B1" s="49"/>
      <c r="C1" s="50"/>
      <c r="D1" s="51"/>
    </row>
    <row r="2" spans="1:4" ht="19.5" thickBot="1" x14ac:dyDescent="0.35">
      <c r="A2" s="52" t="s">
        <v>49</v>
      </c>
      <c r="B2" s="53"/>
      <c r="C2" s="54"/>
      <c r="D2" s="55"/>
    </row>
    <row r="3" spans="1:4" ht="24.75" thickTop="1" thickBot="1" x14ac:dyDescent="0.4">
      <c r="A3" s="56" t="s">
        <v>44</v>
      </c>
      <c r="B3" s="57"/>
      <c r="C3" s="57"/>
      <c r="D3" s="58"/>
    </row>
    <row r="4" spans="1:4" ht="24.75" thickTop="1" thickBot="1" x14ac:dyDescent="0.4">
      <c r="A4" s="56" t="s">
        <v>43</v>
      </c>
      <c r="B4" s="57"/>
      <c r="C4" s="57"/>
      <c r="D4" s="58"/>
    </row>
    <row r="5" spans="1:4" ht="24.75" thickTop="1" thickBot="1" x14ac:dyDescent="0.4">
      <c r="A5" s="56" t="s">
        <v>38</v>
      </c>
      <c r="B5" s="57"/>
      <c r="C5" s="57"/>
      <c r="D5" s="58"/>
    </row>
    <row r="6" spans="1:4" ht="14.25" thickTop="1" thickBot="1" x14ac:dyDescent="0.25">
      <c r="A6" s="44"/>
      <c r="B6" s="45"/>
      <c r="C6" s="46"/>
      <c r="D6" s="47"/>
    </row>
    <row r="7" spans="1:4" ht="13.5" thickTop="1" x14ac:dyDescent="0.2">
      <c r="A7" s="3" t="s">
        <v>26</v>
      </c>
      <c r="C7" s="26" t="s">
        <v>5</v>
      </c>
      <c r="D7" s="27"/>
    </row>
    <row r="8" spans="1:4" x14ac:dyDescent="0.2">
      <c r="A8" s="4" t="s">
        <v>8</v>
      </c>
      <c r="C8" s="28" t="s">
        <v>24</v>
      </c>
      <c r="D8" s="29"/>
    </row>
    <row r="9" spans="1:4" x14ac:dyDescent="0.2">
      <c r="A9" s="5" t="s">
        <v>39</v>
      </c>
      <c r="B9" s="16"/>
      <c r="C9" s="30" t="s">
        <v>10</v>
      </c>
      <c r="D9" s="31"/>
    </row>
    <row r="10" spans="1:4" x14ac:dyDescent="0.2">
      <c r="A10" s="2" t="s">
        <v>0</v>
      </c>
      <c r="B10" s="16"/>
      <c r="C10" s="32" t="s">
        <v>11</v>
      </c>
      <c r="D10" s="31"/>
    </row>
    <row r="11" spans="1:4" ht="15" x14ac:dyDescent="0.35">
      <c r="A11" s="6" t="s">
        <v>3</v>
      </c>
      <c r="B11" s="17" t="e">
        <f>B9/B10</f>
        <v>#DIV/0!</v>
      </c>
      <c r="C11" s="32" t="s">
        <v>35</v>
      </c>
      <c r="D11" s="31">
        <f>D9*D10%</f>
        <v>0</v>
      </c>
    </row>
    <row r="12" spans="1:4" ht="15.75" thickBot="1" x14ac:dyDescent="0.4">
      <c r="A12" s="6"/>
      <c r="B12" s="17"/>
      <c r="C12" s="32" t="s">
        <v>12</v>
      </c>
      <c r="D12" s="31">
        <f>D11/10</f>
        <v>0</v>
      </c>
    </row>
    <row r="13" spans="1:4" ht="13.5" thickBot="1" x14ac:dyDescent="0.25">
      <c r="A13" s="4" t="s">
        <v>9</v>
      </c>
      <c r="B13" s="18"/>
      <c r="C13" s="32" t="s">
        <v>47</v>
      </c>
      <c r="D13" s="15"/>
    </row>
    <row r="14" spans="1:4" x14ac:dyDescent="0.2">
      <c r="A14" s="2" t="s">
        <v>1</v>
      </c>
      <c r="B14" s="16"/>
      <c r="C14" s="33" t="s">
        <v>13</v>
      </c>
      <c r="D14" s="34" t="e">
        <f>D12/D13</f>
        <v>#DIV/0!</v>
      </c>
    </row>
    <row r="15" spans="1:4" ht="13.5" thickBot="1" x14ac:dyDescent="0.25">
      <c r="A15" s="2" t="s">
        <v>40</v>
      </c>
      <c r="B15" s="16"/>
      <c r="C15" s="35" t="s">
        <v>45</v>
      </c>
      <c r="D15" s="36"/>
    </row>
    <row r="16" spans="1:4" ht="13.5" thickBot="1" x14ac:dyDescent="0.25">
      <c r="A16" s="2" t="s">
        <v>2</v>
      </c>
      <c r="B16" s="16"/>
      <c r="C16" s="32" t="s">
        <v>54</v>
      </c>
      <c r="D16" s="22"/>
    </row>
    <row r="17" spans="1:4" ht="15.75" thickBot="1" x14ac:dyDescent="0.4">
      <c r="A17" s="6" t="s">
        <v>29</v>
      </c>
      <c r="B17" s="17" t="e">
        <f>B15/B16</f>
        <v>#DIV/0!</v>
      </c>
      <c r="C17" s="32" t="s">
        <v>46</v>
      </c>
      <c r="D17" s="22"/>
    </row>
    <row r="18" spans="1:4" x14ac:dyDescent="0.2">
      <c r="A18" s="4" t="s">
        <v>25</v>
      </c>
      <c r="B18" s="16"/>
      <c r="C18" s="32" t="s">
        <v>15</v>
      </c>
      <c r="D18" s="31"/>
    </row>
    <row r="19" spans="1:4" x14ac:dyDescent="0.2">
      <c r="A19" s="2" t="s">
        <v>34</v>
      </c>
      <c r="B19" s="16"/>
      <c r="C19" s="32" t="s">
        <v>16</v>
      </c>
      <c r="D19" s="31"/>
    </row>
    <row r="20" spans="1:4" x14ac:dyDescent="0.2">
      <c r="A20" s="2" t="s">
        <v>6</v>
      </c>
      <c r="B20" s="16"/>
      <c r="C20" s="32" t="s">
        <v>17</v>
      </c>
      <c r="D20" s="31">
        <f>D19/3</f>
        <v>0</v>
      </c>
    </row>
    <row r="21" spans="1:4" x14ac:dyDescent="0.2">
      <c r="A21" s="2" t="s">
        <v>36</v>
      </c>
      <c r="B21" s="16"/>
      <c r="C21" s="32" t="s">
        <v>14</v>
      </c>
      <c r="D21" s="31">
        <f>(D16+D17+D18+D19+D20)*8%</f>
        <v>0</v>
      </c>
    </row>
    <row r="22" spans="1:4" x14ac:dyDescent="0.2">
      <c r="A22" s="2" t="s">
        <v>33</v>
      </c>
      <c r="B22" s="16"/>
      <c r="C22" s="32" t="s">
        <v>18</v>
      </c>
      <c r="D22" s="31">
        <f>(D16+D17+D18+D19+D20)*11%</f>
        <v>0</v>
      </c>
    </row>
    <row r="23" spans="1:4" x14ac:dyDescent="0.2">
      <c r="A23" s="6" t="s">
        <v>7</v>
      </c>
      <c r="B23" s="19" t="e">
        <f>B21/B22</f>
        <v>#DIV/0!</v>
      </c>
      <c r="C23" s="32" t="s">
        <v>50</v>
      </c>
      <c r="D23" s="31">
        <f>SUM(D16:D22)</f>
        <v>0</v>
      </c>
    </row>
    <row r="24" spans="1:4" ht="13.5" thickBot="1" x14ac:dyDescent="0.25">
      <c r="A24" s="4" t="s">
        <v>30</v>
      </c>
      <c r="B24" s="20"/>
      <c r="C24" s="32"/>
      <c r="D24" s="31"/>
    </row>
    <row r="25" spans="1:4" ht="13.5" thickBot="1" x14ac:dyDescent="0.25">
      <c r="A25" s="2" t="s">
        <v>32</v>
      </c>
      <c r="B25" s="23"/>
      <c r="C25" s="33" t="s">
        <v>48</v>
      </c>
      <c r="D25" s="34" t="e">
        <f>D23/D13</f>
        <v>#DIV/0!</v>
      </c>
    </row>
    <row r="26" spans="1:4" x14ac:dyDescent="0.2">
      <c r="A26" s="6" t="s">
        <v>31</v>
      </c>
      <c r="B26" s="19" t="e">
        <f>B25/D13</f>
        <v>#DIV/0!</v>
      </c>
      <c r="C26" s="35" t="s">
        <v>53</v>
      </c>
      <c r="D26" s="31"/>
    </row>
    <row r="27" spans="1:4" x14ac:dyDescent="0.2">
      <c r="A27" s="6"/>
      <c r="B27" s="21"/>
      <c r="C27" s="32" t="s">
        <v>41</v>
      </c>
      <c r="D27" s="31" t="s">
        <v>52</v>
      </c>
    </row>
    <row r="28" spans="1:4" x14ac:dyDescent="0.2">
      <c r="A28" s="6"/>
      <c r="B28" s="21"/>
      <c r="C28" s="32" t="s">
        <v>27</v>
      </c>
      <c r="D28" s="31"/>
    </row>
    <row r="29" spans="1:4" x14ac:dyDescent="0.2">
      <c r="A29" s="6"/>
      <c r="B29" s="21"/>
      <c r="C29" s="32" t="s">
        <v>28</v>
      </c>
      <c r="D29" s="31"/>
    </row>
    <row r="30" spans="1:4" x14ac:dyDescent="0.2">
      <c r="A30" s="6"/>
      <c r="B30" s="21"/>
      <c r="C30" s="32" t="s">
        <v>42</v>
      </c>
      <c r="D30" s="31" t="s">
        <v>52</v>
      </c>
    </row>
    <row r="31" spans="1:4" x14ac:dyDescent="0.2">
      <c r="A31" s="6"/>
      <c r="B31" s="21"/>
      <c r="C31" s="32"/>
      <c r="D31" s="31"/>
    </row>
    <row r="32" spans="1:4" x14ac:dyDescent="0.2">
      <c r="A32" s="6"/>
      <c r="B32" s="21"/>
      <c r="C32" s="32" t="s">
        <v>19</v>
      </c>
      <c r="D32" s="31">
        <f>SUM(D28:D29)</f>
        <v>0</v>
      </c>
    </row>
    <row r="33" spans="1:4" ht="15.75" thickBot="1" x14ac:dyDescent="0.4">
      <c r="A33" s="6"/>
      <c r="B33" s="21"/>
      <c r="C33" s="37" t="s">
        <v>37</v>
      </c>
      <c r="D33" s="38" t="e">
        <f>D32/D13</f>
        <v>#DIV/0!</v>
      </c>
    </row>
    <row r="34" spans="1:4" ht="14.25" thickTop="1" thickBot="1" x14ac:dyDescent="0.25">
      <c r="A34" s="7" t="s">
        <v>20</v>
      </c>
      <c r="B34" s="8" t="e">
        <f>B23+B17+B11+B26</f>
        <v>#DIV/0!</v>
      </c>
      <c r="C34" s="24" t="s">
        <v>21</v>
      </c>
      <c r="D34" s="25" t="e">
        <f>D33+D25+D14</f>
        <v>#DIV/0!</v>
      </c>
    </row>
    <row r="35" spans="1:4" ht="14.25" thickTop="1" thickBot="1" x14ac:dyDescent="0.25">
      <c r="A35" s="10" t="s">
        <v>22</v>
      </c>
      <c r="B35" s="13"/>
      <c r="C35" s="14"/>
      <c r="D35" s="9" t="e">
        <f>D34+B34</f>
        <v>#DIV/0!</v>
      </c>
    </row>
    <row r="36" spans="1:4" ht="16.5" customHeight="1" thickTop="1" thickBot="1" x14ac:dyDescent="0.25">
      <c r="A36" s="41" t="s">
        <v>55</v>
      </c>
      <c r="B36" s="42"/>
      <c r="C36" s="43"/>
      <c r="D36" s="40"/>
    </row>
    <row r="37" spans="1:4" ht="14.25" thickTop="1" thickBot="1" x14ac:dyDescent="0.25">
      <c r="A37" s="10" t="s">
        <v>23</v>
      </c>
      <c r="B37" s="11"/>
      <c r="C37" s="12"/>
      <c r="D37" s="39" t="e">
        <f>D35/100*D36+D35</f>
        <v>#DIV/0!</v>
      </c>
    </row>
    <row r="38" spans="1:4" ht="13.5" thickTop="1" x14ac:dyDescent="0.2"/>
    <row r="39" spans="1:4" x14ac:dyDescent="0.2">
      <c r="A39" s="59" t="s">
        <v>51</v>
      </c>
      <c r="B39" s="59"/>
      <c r="C39" s="59"/>
      <c r="D39" s="59"/>
    </row>
  </sheetData>
  <mergeCells count="8">
    <mergeCell ref="A39:D39"/>
    <mergeCell ref="A36:C36"/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2022-12-22T14:15:43Z</cp:lastPrinted>
  <dcterms:created xsi:type="dcterms:W3CDTF">2015-05-07T11:14:26Z</dcterms:created>
  <dcterms:modified xsi:type="dcterms:W3CDTF">2023-01-06T20:49:10Z</dcterms:modified>
</cp:coreProperties>
</file>